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2" i="4"/>
  <c r="U41"/>
  <c r="U40"/>
  <c r="U23"/>
  <c r="R23"/>
  <c r="U39"/>
  <c r="R30" i="10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R37" i="4" l="1"/>
  <c r="R36"/>
  <c r="R35"/>
  <c r="U38" l="1"/>
  <c r="R38"/>
  <c r="U31" l="1"/>
  <c r="R31"/>
  <c r="V36" i="2" l="1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U37" i="4"/>
  <c r="U36"/>
  <c r="U35"/>
  <c r="R34"/>
  <c r="U34" s="1"/>
  <c r="R33"/>
  <c r="U33" s="1"/>
  <c r="U32"/>
  <c r="R30"/>
  <c r="U30" s="1"/>
  <c r="R29"/>
  <c r="U29" s="1"/>
  <c r="R28"/>
  <c r="U28" s="1"/>
  <c r="U27"/>
  <c r="R27"/>
  <c r="U26"/>
  <c r="R26"/>
  <c r="U25"/>
  <c r="R25"/>
  <c r="U24"/>
  <c r="R22"/>
  <c r="U25" i="3"/>
  <c r="U43"/>
  <c r="R29"/>
  <c r="R25"/>
  <c r="V34" i="2"/>
  <c r="U49" i="7" l="1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50" i="7" l="1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<sst xmlns="http://schemas.openxmlformats.org/spreadsheetml/2006/main" count="1135" uniqueCount="210">
  <si>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</si>
  <si>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</si>
  <si>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</si>
  <si>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</si>
  <si>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</si>
  <si>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</si>
  <si>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</si>
  <si>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</si>
  <si>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</si>
  <si>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</si>
  <si>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</si>
  <si>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</si>
  <si>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</si>
  <si>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</si>
  <si>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</si>
  <si>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</si>
  <si>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</si>
  <si>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</si>
  <si>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</si>
  <si>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</si>
  <si>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</si>
  <si>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</si>
  <si>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</si>
  <si>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</si>
  <si>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</si>
  <si>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</si>
  <si>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</si>
  <si>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</si>
  <si>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</si>
  <si>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</si>
  <si>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</si>
  <si>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</si>
  <si>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</si>
  <si>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</si>
  <si>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</si>
  <si>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</si>
  <si>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</si>
  <si>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</si>
  <si>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</si>
  <si>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</si>
  <si>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</si>
  <si>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</si>
  <si>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</si>
  <si>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</si>
  <si>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</si>
  <si>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</si>
  <si>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</si>
  <si>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</si>
  <si>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</si>
  <si>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</si>
  <si>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</si>
  <si>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</si>
  <si>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</si>
  <si>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</si>
  <si>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</si>
  <si>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</si>
  <si>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</si>
  <si>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</si>
  <si>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</si>
  <si>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</si>
  <si>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</si>
  <si>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</si>
  <si>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</si>
  <si>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</si>
  <si>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</si>
  <si>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</si>
  <si>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</si>
  <si>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</si>
  <si>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</si>
  <si>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</si>
  <si>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</si>
  <si>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</si>
  <si>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</si>
  <si>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</si>
  <si>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</si>
  <si>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</si>
  <si>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</si>
  <si>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</si>
  <si>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</si>
  <si>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</si>
  <si>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</si>
  <si>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</si>
  <si>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</si>
  <si>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</si>
  <si>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</si>
  <si>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</si>
  <si>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</si>
  <si>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</si>
  <si>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</si>
  <si>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</si>
  <si>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</si>
  <si>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</si>
  <si>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</si>
  <si>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</si>
  <si>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</si>
  <si>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</si>
  <si>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</si>
  <si>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</si>
  <si>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</si>
  <si>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</si>
  <si>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</si>
  <si>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</si>
  <si>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</si>
  <si>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</si>
  <si>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</si>
  <si>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</si>
  <si>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</si>
  <si>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</si>
  <si>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</si>
  <si>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</si>
  <si>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</si>
  <si>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</si>
  <si>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</si>
  <si>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</si>
  <si>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</si>
  <si>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</si>
  <si>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</si>
  <si>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</si>
  <si>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</si>
  <si>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</si>
  <si>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</si>
  <si>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</si>
  <si>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</si>
  <si>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</si>
  <si>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</si>
  <si>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</si>
  <si>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</si>
  <si>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</si>
  <si>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</si>
  <si>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</si>
  <si>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</si>
  <si>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</si>
  <si>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</si>
  <si>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</si>
  <si>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</si>
  <si>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</si>
  <si>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</si>
  <si>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</si>
  <si>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</si>
  <si>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</si>
  <si>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</si>
  <si>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</si>
  <si>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</si>
  <si>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</si>
  <si>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</si>
  <si>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</si>
  <si>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</si>
  <si>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</si>
  <si>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</si>
  <si>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</si>
  <si>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</si>
  <si>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</si>
  <si>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</si>
  <si>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</si>
  <si>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</si>
  <si>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</si>
  <si>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</si>
  <si>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</si>
  <si>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</si>
  <si>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</si>
  <si>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</si>
  <si>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</si>
  <si>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</si>
  <si>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</si>
  <si>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</si>
  <si>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</si>
  <si>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</si>
  <si>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</si>
  <si>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</si>
  <si>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</si>
  <si>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</si>
  <si>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</si>
  <si>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</si>
  <si>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</si>
  <si>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</si>
  <si>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</si>
  <si>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</si>
  <si>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</si>
  <si>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</si>
  <si>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</si>
  <si>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</si>
  <si>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</si>
  <si>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</si>
  <si>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</si>
  <si>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</si>
  <si>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</si>
  <si>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</si>
  <si>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</si>
  <si>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</si>
  <si>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</si>
  <si>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</si>
  <si>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</si>
  <si>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</si>
  <si>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</si>
  <si>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</si>
  <si>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</si>
  <si>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</si>
  <si>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</si>
  <si>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</si>
  <si>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 xml:space="preserve">хлеб с маслом </t>
  </si>
  <si>
    <t>Васнина С.А.</t>
  </si>
  <si>
    <t>Фатеева О.С.</t>
  </si>
  <si>
    <t>Чернова Н.Н.</t>
  </si>
  <si>
    <t>суп рассольник со сметаной</t>
  </si>
  <si>
    <t>огурцы маринованые</t>
  </si>
  <si>
    <t>котлета мясная</t>
  </si>
  <si>
    <t>"11" апрель  2024 г.</t>
  </si>
  <si>
    <t>11.04.2024г.</t>
  </si>
  <si>
    <t>ватрушка с повидлом</t>
  </si>
  <si>
    <t>каша манная молочная с маслом сливочным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</si>
</sst>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34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7" t="s">
        <v>1</v>
      </c>
      <c r="U1" s="257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8" t="s">
        <v>3</v>
      </c>
      <c r="U2" s="258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186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184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9" t="s">
        <v>6</v>
      </c>
      <c r="B6" s="259"/>
      <c r="C6" s="259"/>
      <c r="D6" s="250" t="s">
        <v>7</v>
      </c>
      <c r="E6" s="250"/>
      <c r="F6" s="250" t="s">
        <v>8</v>
      </c>
      <c r="G6" s="250"/>
      <c r="H6" s="250" t="s">
        <v>9</v>
      </c>
      <c r="I6" s="250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6" t="s">
        <v>80</v>
      </c>
      <c r="B7" s="256"/>
      <c r="C7" s="256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0" t="s">
        <v>16</v>
      </c>
      <c r="C8" s="250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 t="s">
        <v>78</v>
      </c>
      <c r="P8" s="92" t="s">
        <v>185</v>
      </c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2" t="s">
        <v>26</v>
      </c>
      <c r="C10" s="252"/>
      <c r="D10" s="110"/>
      <c r="E10" s="111"/>
      <c r="F10" s="93"/>
      <c r="G10" s="93"/>
      <c r="H10" s="252" t="s">
        <v>23</v>
      </c>
      <c r="I10" s="252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97</v>
      </c>
      <c r="F12" s="123"/>
      <c r="G12" s="123">
        <v>1</v>
      </c>
      <c r="H12" s="123"/>
      <c r="I12" s="123" t="s">
        <v>97</v>
      </c>
      <c r="J12" s="125"/>
      <c r="K12" s="236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0" t="s">
        <v>33</v>
      </c>
      <c r="S17" s="250"/>
      <c r="T17" s="250"/>
      <c r="U17" s="106"/>
    </row>
    <row r="18" spans="1:21" ht="14.25" customHeight="1">
      <c r="A18" s="106"/>
      <c r="B18" s="138"/>
      <c r="C18" s="255" t="s">
        <v>86</v>
      </c>
      <c r="D18" s="251" t="s">
        <v>35</v>
      </c>
      <c r="E18" s="251"/>
      <c r="F18" s="251"/>
      <c r="G18" s="251"/>
      <c r="H18" s="251"/>
      <c r="I18" s="251" t="s">
        <v>36</v>
      </c>
      <c r="J18" s="251"/>
      <c r="K18" s="251"/>
      <c r="L18" s="251"/>
      <c r="M18" s="251"/>
      <c r="N18" s="251" t="s">
        <v>37</v>
      </c>
      <c r="O18" s="251"/>
      <c r="P18" s="251"/>
      <c r="Q18" s="251"/>
      <c r="R18" s="252" t="s">
        <v>38</v>
      </c>
      <c r="S18" s="252"/>
      <c r="T18" s="252"/>
      <c r="U18" s="107"/>
    </row>
    <row r="19" spans="1:21" ht="23.25" customHeight="1">
      <c r="A19" s="107"/>
      <c r="B19" s="139"/>
      <c r="C19" s="255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3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5"/>
      <c r="D20" s="249"/>
      <c r="E20" s="249" t="s">
        <v>98</v>
      </c>
      <c r="F20" s="249" t="s">
        <v>87</v>
      </c>
      <c r="G20" s="249" t="s">
        <v>99</v>
      </c>
      <c r="H20" s="249" t="s">
        <v>65</v>
      </c>
      <c r="I20" s="249"/>
      <c r="J20" s="249" t="s">
        <v>94</v>
      </c>
      <c r="K20" s="249" t="s">
        <v>95</v>
      </c>
      <c r="L20" s="249" t="s">
        <v>100</v>
      </c>
      <c r="M20" s="249" t="s">
        <v>101</v>
      </c>
      <c r="N20" s="249" t="s">
        <v>58</v>
      </c>
      <c r="O20" s="249" t="s">
        <v>102</v>
      </c>
      <c r="P20" s="249"/>
      <c r="Q20" s="249"/>
      <c r="R20" s="253"/>
      <c r="S20" s="141"/>
      <c r="T20" s="92"/>
      <c r="U20" s="92"/>
    </row>
    <row r="21" spans="1:21" ht="21" customHeight="1">
      <c r="A21" s="107"/>
      <c r="B21" s="139"/>
      <c r="C21" s="255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138"/>
      <c r="S21" s="94"/>
      <c r="T21" s="92"/>
      <c r="U21" s="92"/>
    </row>
    <row r="22" spans="1:21" ht="26.25" customHeight="1">
      <c r="A22" s="142"/>
      <c r="B22" s="143"/>
      <c r="C22" s="255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/>
      <c r="T24" s="151"/>
      <c r="U24" s="152">
        <f>SUM(R24*S24)</f>
        <v>0</v>
      </c>
    </row>
    <row r="25" spans="1:21">
      <c r="A25" s="153" t="s">
        <v>117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8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103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8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8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8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104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8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8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8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8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8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166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8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8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8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105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8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167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8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8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168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8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8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108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8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8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102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7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8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8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7" t="s">
        <v>1</v>
      </c>
      <c r="U1" s="257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8" t="s">
        <v>3</v>
      </c>
      <c r="U2" s="258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188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9" t="s">
        <v>6</v>
      </c>
      <c r="B6" s="259"/>
      <c r="C6" s="259"/>
      <c r="D6" s="250" t="s">
        <v>7</v>
      </c>
      <c r="E6" s="250"/>
      <c r="F6" s="250" t="s">
        <v>8</v>
      </c>
      <c r="G6" s="250"/>
      <c r="H6" s="250" t="s">
        <v>9</v>
      </c>
      <c r="I6" s="250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6" t="s">
        <v>10</v>
      </c>
      <c r="B7" s="256"/>
      <c r="C7" s="256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0" t="s">
        <v>16</v>
      </c>
      <c r="C8" s="250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 t="s">
        <v>191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2" t="s">
        <v>26</v>
      </c>
      <c r="C10" s="252"/>
      <c r="D10" s="110"/>
      <c r="E10" s="111"/>
      <c r="F10" s="93"/>
      <c r="G10" s="93"/>
      <c r="H10" s="252" t="s">
        <v>23</v>
      </c>
      <c r="I10" s="252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0" t="s">
        <v>33</v>
      </c>
      <c r="S17" s="250"/>
      <c r="T17" s="250"/>
      <c r="U17" s="106"/>
    </row>
    <row r="18" spans="1:21">
      <c r="A18" s="106"/>
      <c r="B18" s="138"/>
      <c r="C18" s="139" t="s">
        <v>34</v>
      </c>
      <c r="D18" s="251" t="s">
        <v>35</v>
      </c>
      <c r="E18" s="251"/>
      <c r="F18" s="251"/>
      <c r="G18" s="251"/>
      <c r="H18" s="251"/>
      <c r="I18" s="251" t="s">
        <v>36</v>
      </c>
      <c r="J18" s="251"/>
      <c r="K18" s="251"/>
      <c r="L18" s="251"/>
      <c r="M18" s="251"/>
      <c r="N18" s="251" t="s">
        <v>37</v>
      </c>
      <c r="O18" s="251"/>
      <c r="P18" s="251"/>
      <c r="Q18" s="251"/>
      <c r="R18" s="252" t="s">
        <v>38</v>
      </c>
      <c r="S18" s="252"/>
      <c r="T18" s="252"/>
      <c r="U18" s="107"/>
    </row>
    <row r="19" spans="1:21" ht="13.5" customHeight="1">
      <c r="A19" s="107"/>
      <c r="B19" s="139"/>
      <c r="C19" s="139" t="s">
        <v>39</v>
      </c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3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49" t="s">
        <v>160</v>
      </c>
      <c r="E20" s="249" t="s">
        <v>110</v>
      </c>
      <c r="F20" s="249" t="s">
        <v>135</v>
      </c>
      <c r="G20" s="249"/>
      <c r="H20" s="249"/>
      <c r="I20" s="249"/>
      <c r="J20" s="249" t="s">
        <v>161</v>
      </c>
      <c r="K20" s="249" t="s">
        <v>162</v>
      </c>
      <c r="L20" s="249" t="s">
        <v>124</v>
      </c>
      <c r="M20" s="249" t="s">
        <v>163</v>
      </c>
      <c r="N20" s="249" t="s">
        <v>58</v>
      </c>
      <c r="O20" s="249" t="s">
        <v>197</v>
      </c>
      <c r="P20" s="249"/>
      <c r="Q20" s="249"/>
      <c r="R20" s="253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>
      <c r="A25" s="246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8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8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8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164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8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8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8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8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8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8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106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8">
        <v>6.0000000000000001E-3</v>
      </c>
      <c r="T34" s="151">
        <v>160</v>
      </c>
      <c r="U34" s="152">
        <v>19.5</v>
      </c>
    </row>
    <row r="35" spans="1:21" ht="12" customHeight="1">
      <c r="A35" s="153" t="s">
        <v>189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8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8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105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8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8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8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8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8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8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8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8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8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8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7" t="s">
        <v>1</v>
      </c>
      <c r="V1" s="257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8" t="s">
        <v>3</v>
      </c>
      <c r="V2" s="258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9" t="s">
        <v>6</v>
      </c>
      <c r="B6" s="259"/>
      <c r="C6" s="259"/>
      <c r="D6" s="250" t="s">
        <v>7</v>
      </c>
      <c r="E6" s="250"/>
      <c r="F6" s="250" t="s">
        <v>8</v>
      </c>
      <c r="G6" s="250"/>
      <c r="H6" s="250" t="s">
        <v>9</v>
      </c>
      <c r="I6" s="250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6" t="s">
        <v>83</v>
      </c>
      <c r="B7" s="256"/>
      <c r="C7" s="256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0" t="s">
        <v>16</v>
      </c>
      <c r="C8" s="250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105"/>
      <c r="M9" s="94"/>
      <c r="N9" s="92"/>
      <c r="O9" s="92" t="s">
        <v>89</v>
      </c>
      <c r="P9" s="92" t="s">
        <v>170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2" t="s">
        <v>26</v>
      </c>
      <c r="C10" s="252"/>
      <c r="D10" s="110"/>
      <c r="E10" s="111"/>
      <c r="F10" s="93"/>
      <c r="G10" s="93"/>
      <c r="H10" s="252" t="s">
        <v>23</v>
      </c>
      <c r="I10" s="252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29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0" t="s">
        <v>33</v>
      </c>
      <c r="T17" s="250"/>
      <c r="U17" s="250"/>
      <c r="V17" s="106"/>
      <c r="W17" s="92"/>
    </row>
    <row r="18" spans="1:23">
      <c r="A18" s="106"/>
      <c r="B18" s="138"/>
      <c r="C18" s="255" t="s">
        <v>86</v>
      </c>
      <c r="D18" s="251" t="s">
        <v>35</v>
      </c>
      <c r="E18" s="251"/>
      <c r="F18" s="251"/>
      <c r="G18" s="251"/>
      <c r="H18" s="251"/>
      <c r="I18" s="251" t="s">
        <v>36</v>
      </c>
      <c r="J18" s="251"/>
      <c r="K18" s="251"/>
      <c r="L18" s="251"/>
      <c r="M18" s="251"/>
      <c r="N18" s="251"/>
      <c r="O18" s="251" t="s">
        <v>37</v>
      </c>
      <c r="P18" s="251"/>
      <c r="Q18" s="251"/>
      <c r="R18" s="251"/>
      <c r="S18" s="252" t="s">
        <v>38</v>
      </c>
      <c r="T18" s="252"/>
      <c r="U18" s="252"/>
      <c r="V18" s="107"/>
      <c r="W18" s="92"/>
    </row>
    <row r="19" spans="1:23" ht="13.5" customHeight="1">
      <c r="A19" s="107"/>
      <c r="B19" s="139"/>
      <c r="C19" s="255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3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5"/>
      <c r="D20" s="249" t="s">
        <v>194</v>
      </c>
      <c r="E20" s="249" t="s">
        <v>109</v>
      </c>
      <c r="F20" s="249" t="s">
        <v>110</v>
      </c>
      <c r="G20" s="249" t="s">
        <v>65</v>
      </c>
      <c r="H20" s="249" t="s">
        <v>111</v>
      </c>
      <c r="I20" s="249"/>
      <c r="J20" s="249" t="s">
        <v>112</v>
      </c>
      <c r="K20" s="249" t="s">
        <v>113</v>
      </c>
      <c r="L20" s="249" t="s">
        <v>114</v>
      </c>
      <c r="M20" s="249" t="s">
        <v>192</v>
      </c>
      <c r="N20" s="249" t="s">
        <v>57</v>
      </c>
      <c r="O20" s="249" t="s">
        <v>193</v>
      </c>
      <c r="P20" s="249" t="s">
        <v>115</v>
      </c>
      <c r="Q20" s="249"/>
      <c r="R20" s="249"/>
      <c r="S20" s="253"/>
      <c r="T20" s="141"/>
      <c r="U20" s="92"/>
      <c r="V20" s="92"/>
      <c r="W20" s="92"/>
    </row>
    <row r="21" spans="1:23" ht="20.25" customHeight="1">
      <c r="A21" s="107"/>
      <c r="B21" s="139"/>
      <c r="C21" s="255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5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5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116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117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107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106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118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119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120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105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169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121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193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U1:V1"/>
    <mergeCell ref="U2:V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7" t="s">
        <v>1</v>
      </c>
      <c r="U1" s="257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8" t="s">
        <v>3</v>
      </c>
      <c r="U2" s="258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9" t="s">
        <v>6</v>
      </c>
      <c r="B6" s="259"/>
      <c r="C6" s="259"/>
      <c r="D6" s="250" t="s">
        <v>7</v>
      </c>
      <c r="E6" s="250"/>
      <c r="F6" s="250" t="s">
        <v>8</v>
      </c>
      <c r="G6" s="250"/>
      <c r="H6" s="250" t="s">
        <v>9</v>
      </c>
      <c r="I6" s="250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6" t="s">
        <v>83</v>
      </c>
      <c r="B7" s="256"/>
      <c r="C7" s="256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0" t="s">
        <v>16</v>
      </c>
      <c r="C8" s="250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 t="s">
        <v>172</v>
      </c>
      <c r="P9" s="92"/>
      <c r="Q9" s="92"/>
      <c r="R9" s="92"/>
      <c r="S9" s="92"/>
      <c r="T9" s="97"/>
      <c r="U9" s="98"/>
    </row>
    <row r="10" spans="1:21">
      <c r="A10" s="109"/>
      <c r="B10" s="252" t="s">
        <v>26</v>
      </c>
      <c r="C10" s="252"/>
      <c r="D10" s="110"/>
      <c r="E10" s="111"/>
      <c r="F10" s="93"/>
      <c r="G10" s="93"/>
      <c r="H10" s="252" t="s">
        <v>23</v>
      </c>
      <c r="I10" s="252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0" t="s">
        <v>33</v>
      </c>
      <c r="S17" s="250"/>
      <c r="T17" s="250"/>
      <c r="U17" s="106"/>
    </row>
    <row r="18" spans="1:21">
      <c r="A18" s="106"/>
      <c r="B18" s="138"/>
      <c r="C18" s="255" t="s">
        <v>86</v>
      </c>
      <c r="D18" s="251" t="s">
        <v>35</v>
      </c>
      <c r="E18" s="251"/>
      <c r="F18" s="251"/>
      <c r="G18" s="251"/>
      <c r="H18" s="251"/>
      <c r="I18" s="251" t="s">
        <v>36</v>
      </c>
      <c r="J18" s="251"/>
      <c r="K18" s="251"/>
      <c r="L18" s="251"/>
      <c r="M18" s="251"/>
      <c r="N18" s="251" t="s">
        <v>37</v>
      </c>
      <c r="O18" s="251"/>
      <c r="P18" s="251"/>
      <c r="Q18" s="251"/>
      <c r="R18" s="252" t="s">
        <v>38</v>
      </c>
      <c r="S18" s="252"/>
      <c r="T18" s="252"/>
      <c r="U18" s="107"/>
    </row>
    <row r="19" spans="1:21" ht="13.5" customHeight="1">
      <c r="A19" s="107"/>
      <c r="B19" s="139"/>
      <c r="C19" s="255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3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5"/>
      <c r="D20" s="249" t="s">
        <v>175</v>
      </c>
      <c r="E20" s="249" t="s">
        <v>81</v>
      </c>
      <c r="F20" s="249" t="s">
        <v>176</v>
      </c>
      <c r="G20" s="249"/>
      <c r="H20" s="249"/>
      <c r="I20" s="249"/>
      <c r="J20" s="249" t="s">
        <v>122</v>
      </c>
      <c r="K20" s="249" t="s">
        <v>123</v>
      </c>
      <c r="L20" s="249" t="s">
        <v>124</v>
      </c>
      <c r="M20" s="249" t="s">
        <v>125</v>
      </c>
      <c r="N20" s="249" t="s">
        <v>126</v>
      </c>
      <c r="O20" s="249" t="s">
        <v>127</v>
      </c>
      <c r="P20" s="249"/>
      <c r="Q20" s="249"/>
      <c r="R20" s="260"/>
      <c r="S20" s="141"/>
      <c r="T20" s="92"/>
      <c r="U20" s="92"/>
    </row>
    <row r="21" spans="1:21" ht="20.25" customHeight="1">
      <c r="A21" s="107"/>
      <c r="B21" s="139"/>
      <c r="C21" s="255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138"/>
      <c r="S21" s="94"/>
      <c r="T21" s="92"/>
      <c r="U21" s="92"/>
    </row>
    <row r="22" spans="1:21" ht="18" customHeight="1">
      <c r="A22" s="142"/>
      <c r="B22" s="143"/>
      <c r="C22" s="255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128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39"/>
      <c r="O25" s="109"/>
      <c r="P25" s="109"/>
      <c r="Q25" s="109"/>
      <c r="R25" s="149">
        <f t="shared" ref="R25:R44" si="0">SUM(D25:Q25)</f>
        <v>0.03</v>
      </c>
      <c r="S25" s="238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8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8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8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8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8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8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8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8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8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8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8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8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8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8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8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8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174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8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8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173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8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8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T1:U1"/>
    <mergeCell ref="T2:U2"/>
    <mergeCell ref="A6:C6"/>
    <mergeCell ref="D6:E6"/>
    <mergeCell ref="F6:G6"/>
    <mergeCell ref="H6:I6"/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9"/>
  <sheetViews>
    <sheetView tabSelected="1" zoomScale="80" zoomScaleNormal="80" zoomScalePageLayoutView="60" workbookViewId="0">
      <selection activeCell="N18" sqref="N18:N20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9" t="s">
        <v>1</v>
      </c>
      <c r="U1" s="269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201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70" t="s">
        <v>3</v>
      </c>
      <c r="U2" s="270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96</v>
      </c>
      <c r="J3" s="158"/>
      <c r="K3" s="158"/>
      <c r="L3" s="158"/>
      <c r="M3" s="159"/>
      <c r="N3" s="159"/>
      <c r="O3" s="159"/>
      <c r="P3" s="158">
        <v>9</v>
      </c>
      <c r="Q3" s="161"/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206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71" t="s">
        <v>6</v>
      </c>
      <c r="B6" s="271"/>
      <c r="C6" s="271"/>
      <c r="D6" s="267" t="s">
        <v>7</v>
      </c>
      <c r="E6" s="267"/>
      <c r="F6" s="267" t="s">
        <v>8</v>
      </c>
      <c r="G6" s="267"/>
      <c r="H6" s="267" t="s">
        <v>9</v>
      </c>
      <c r="I6" s="267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8" t="s">
        <v>83</v>
      </c>
      <c r="B7" s="268"/>
      <c r="C7" s="268"/>
      <c r="D7" s="266" t="s">
        <v>11</v>
      </c>
      <c r="E7" s="266"/>
      <c r="F7" s="266" t="s">
        <v>12</v>
      </c>
      <c r="G7" s="266"/>
      <c r="H7" s="266" t="s">
        <v>13</v>
      </c>
      <c r="I7" s="266"/>
      <c r="J7" s="266" t="s">
        <v>14</v>
      </c>
      <c r="K7" s="266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7" t="s">
        <v>16</v>
      </c>
      <c r="C8" s="267"/>
      <c r="D8" s="266" t="s">
        <v>17</v>
      </c>
      <c r="E8" s="266"/>
      <c r="F8" s="266" t="s">
        <v>18</v>
      </c>
      <c r="G8" s="266"/>
      <c r="H8" s="266" t="s">
        <v>19</v>
      </c>
      <c r="I8" s="266"/>
      <c r="J8" s="266" t="s">
        <v>20</v>
      </c>
      <c r="K8" s="266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6" t="s">
        <v>22</v>
      </c>
      <c r="C9" s="266"/>
      <c r="D9" s="266" t="s">
        <v>23</v>
      </c>
      <c r="E9" s="266"/>
      <c r="F9" s="266" t="s">
        <v>24</v>
      </c>
      <c r="G9" s="266"/>
      <c r="H9" s="266" t="s">
        <v>25</v>
      </c>
      <c r="I9" s="266"/>
      <c r="J9" s="174"/>
      <c r="K9" s="158"/>
      <c r="L9" s="171"/>
      <c r="M9" s="159"/>
      <c r="N9" s="159"/>
      <c r="O9" s="159" t="s">
        <v>207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>
        <v>96.81</v>
      </c>
      <c r="F12" s="189"/>
      <c r="G12" s="189">
        <v>7</v>
      </c>
      <c r="H12" s="189"/>
      <c r="I12" s="189">
        <v>665.72</v>
      </c>
      <c r="J12" s="191"/>
      <c r="K12" s="228">
        <v>95.1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178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7" t="s">
        <v>33</v>
      </c>
      <c r="S15" s="267"/>
      <c r="T15" s="267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61" t="s">
        <v>86</v>
      </c>
      <c r="D16" s="262" t="s">
        <v>35</v>
      </c>
      <c r="E16" s="262"/>
      <c r="F16" s="262"/>
      <c r="G16" s="262"/>
      <c r="H16" s="262"/>
      <c r="I16" s="262" t="s">
        <v>36</v>
      </c>
      <c r="J16" s="262"/>
      <c r="K16" s="262"/>
      <c r="L16" s="262"/>
      <c r="M16" s="262"/>
      <c r="N16" s="262" t="s">
        <v>37</v>
      </c>
      <c r="O16" s="262"/>
      <c r="P16" s="262"/>
      <c r="Q16" s="262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61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4" t="s">
        <v>40</v>
      </c>
      <c r="S17" s="202">
        <v>7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61"/>
      <c r="D18" s="265" t="s">
        <v>209</v>
      </c>
      <c r="E18" s="265" t="s">
        <v>110</v>
      </c>
      <c r="F18" s="265" t="s">
        <v>199</v>
      </c>
      <c r="G18" s="265"/>
      <c r="H18" s="265"/>
      <c r="I18" s="265" t="s">
        <v>148</v>
      </c>
      <c r="J18" s="265" t="s">
        <v>203</v>
      </c>
      <c r="K18" s="265" t="s">
        <v>205</v>
      </c>
      <c r="L18" s="265" t="s">
        <v>132</v>
      </c>
      <c r="M18" s="265" t="s">
        <v>179</v>
      </c>
      <c r="N18" s="265" t="s">
        <v>58</v>
      </c>
      <c r="O18" s="265" t="s">
        <v>208</v>
      </c>
      <c r="P18" s="265"/>
      <c r="Q18" s="265"/>
      <c r="R18" s="264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61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61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/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116</v>
      </c>
      <c r="B23" s="177"/>
      <c r="C23" s="177" t="s">
        <v>48</v>
      </c>
      <c r="D23" s="177">
        <v>0.03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0.03</v>
      </c>
      <c r="S23" s="212">
        <v>0.21</v>
      </c>
      <c r="T23" s="213">
        <v>65</v>
      </c>
      <c r="U23" s="214">
        <f>SUM(S23*T23)</f>
        <v>13.65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7.0000000000000007E-2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v>0.16</v>
      </c>
      <c r="S24" s="212">
        <v>1</v>
      </c>
      <c r="T24" s="213">
        <v>66.22</v>
      </c>
      <c r="U24" s="214">
        <f>SUM(S24*T24)</f>
        <v>66.22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4.0000000000000001E-3</v>
      </c>
      <c r="E25" s="177"/>
      <c r="F25" s="177">
        <v>5.0000000000000001E-3</v>
      </c>
      <c r="G25" s="177"/>
      <c r="H25" s="177"/>
      <c r="I25" s="177"/>
      <c r="J25" s="177"/>
      <c r="K25" s="177"/>
      <c r="L25" s="177"/>
      <c r="M25" s="177"/>
      <c r="N25" s="216"/>
      <c r="O25" s="177"/>
      <c r="P25" s="177"/>
      <c r="Q25" s="177"/>
      <c r="R25" s="211">
        <f t="shared" ref="R25:R38" si="0">SUM(D25:Q25)</f>
        <v>9.0000000000000011E-3</v>
      </c>
      <c r="S25" s="212">
        <v>0.1</v>
      </c>
      <c r="T25" s="213">
        <v>789.11</v>
      </c>
      <c r="U25" s="214">
        <f>SUM(S25*T25)</f>
        <v>78.911000000000001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4.0000000000000001E-3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>
        <v>2E-3</v>
      </c>
      <c r="P26" s="177"/>
      <c r="Q26" s="177"/>
      <c r="R26" s="211">
        <f t="shared" si="0"/>
        <v>3.7999999999999999E-2</v>
      </c>
      <c r="S26" s="212">
        <v>0.3</v>
      </c>
      <c r="T26" s="213">
        <v>90</v>
      </c>
      <c r="U26" s="214">
        <f>SUM(S26*T26)</f>
        <v>27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1E-3</v>
      </c>
      <c r="E27" s="177"/>
      <c r="F27" s="177"/>
      <c r="G27" s="177"/>
      <c r="H27" s="177"/>
      <c r="I27" s="177"/>
      <c r="J27" s="177">
        <v>1E-3</v>
      </c>
      <c r="K27" s="177">
        <v>4.0000000000000002E-4</v>
      </c>
      <c r="L27" s="177">
        <v>1E-3</v>
      </c>
      <c r="M27" s="177"/>
      <c r="N27" s="216"/>
      <c r="O27" s="177">
        <v>5.0000000000000001E-4</v>
      </c>
      <c r="P27" s="177"/>
      <c r="Q27" s="177"/>
      <c r="R27" s="211">
        <f t="shared" si="0"/>
        <v>3.9000000000000003E-3</v>
      </c>
      <c r="S27" s="212">
        <v>0.03</v>
      </c>
      <c r="T27" s="213">
        <v>18</v>
      </c>
      <c r="U27" s="240">
        <f t="shared" ref="U27" si="1">SUM(S27*T27)</f>
        <v>0.54</v>
      </c>
      <c r="V27" s="92"/>
      <c r="W27" s="92"/>
      <c r="X27" s="92"/>
      <c r="Y27" s="92"/>
      <c r="Z27" s="92"/>
    </row>
    <row r="28" spans="1:26" ht="16.5" thickTop="1" thickBot="1">
      <c r="A28" s="215" t="s">
        <v>65</v>
      </c>
      <c r="B28" s="177"/>
      <c r="C28" s="177" t="s">
        <v>48</v>
      </c>
      <c r="D28" s="177"/>
      <c r="E28" s="177"/>
      <c r="F28" s="177">
        <v>0.03</v>
      </c>
      <c r="G28" s="177"/>
      <c r="H28" s="177"/>
      <c r="I28" s="177">
        <v>0.03</v>
      </c>
      <c r="J28" s="177"/>
      <c r="K28" s="177">
        <v>0.01</v>
      </c>
      <c r="L28" s="177"/>
      <c r="M28" s="177"/>
      <c r="N28" s="216"/>
      <c r="O28" s="177"/>
      <c r="P28" s="177"/>
      <c r="Q28" s="177"/>
      <c r="R28" s="211">
        <f t="shared" si="0"/>
        <v>6.9999999999999993E-2</v>
      </c>
      <c r="S28" s="212">
        <v>1</v>
      </c>
      <c r="T28" s="213">
        <v>33.5</v>
      </c>
      <c r="U28" s="214">
        <f t="shared" ref="U28:U31" si="2">SUM(S28*T28)</f>
        <v>33.5</v>
      </c>
      <c r="V28" s="92"/>
      <c r="W28" s="92"/>
      <c r="X28" s="92"/>
      <c r="Y28" s="92"/>
      <c r="Z28" s="92"/>
    </row>
    <row r="29" spans="1:26" ht="16.5" thickTop="1" thickBot="1">
      <c r="A29" s="215" t="s">
        <v>62</v>
      </c>
      <c r="B29" s="177"/>
      <c r="C29" s="177" t="s">
        <v>48</v>
      </c>
      <c r="D29" s="177"/>
      <c r="E29" s="177"/>
      <c r="F29" s="177"/>
      <c r="G29" s="177"/>
      <c r="H29" s="177"/>
      <c r="I29" s="177"/>
      <c r="J29" s="177">
        <v>0.01</v>
      </c>
      <c r="K29" s="177"/>
      <c r="L29" s="177">
        <v>0.01</v>
      </c>
      <c r="M29" s="177"/>
      <c r="N29" s="216"/>
      <c r="O29" s="177"/>
      <c r="P29" s="177"/>
      <c r="Q29" s="177"/>
      <c r="R29" s="211">
        <f t="shared" si="0"/>
        <v>0.02</v>
      </c>
      <c r="S29" s="212">
        <v>0.15</v>
      </c>
      <c r="T29" s="213">
        <v>50</v>
      </c>
      <c r="U29" s="214">
        <f t="shared" si="2"/>
        <v>7.5</v>
      </c>
      <c r="V29" s="92"/>
      <c r="W29" s="92"/>
      <c r="X29" s="92"/>
      <c r="Y29" s="92"/>
      <c r="Z29" s="92"/>
    </row>
    <row r="30" spans="1:26" ht="16.5" thickTop="1" thickBot="1">
      <c r="A30" s="215" t="s">
        <v>61</v>
      </c>
      <c r="B30" s="177"/>
      <c r="C30" s="177" t="s">
        <v>48</v>
      </c>
      <c r="D30" s="177"/>
      <c r="E30" s="177"/>
      <c r="F30" s="177"/>
      <c r="G30" s="177"/>
      <c r="H30" s="177"/>
      <c r="I30" s="177"/>
      <c r="J30" s="177">
        <v>0.08</v>
      </c>
      <c r="K30" s="177"/>
      <c r="L30" s="177"/>
      <c r="M30" s="177"/>
      <c r="N30" s="216"/>
      <c r="O30" s="177"/>
      <c r="P30" s="177"/>
      <c r="Q30" s="177"/>
      <c r="R30" s="211">
        <f t="shared" si="0"/>
        <v>0.08</v>
      </c>
      <c r="S30" s="212">
        <v>0.6</v>
      </c>
      <c r="T30" s="213">
        <v>45</v>
      </c>
      <c r="U30" s="214">
        <f t="shared" si="2"/>
        <v>27</v>
      </c>
      <c r="V30" s="92"/>
      <c r="W30" s="92"/>
      <c r="X30" s="92"/>
      <c r="Y30" s="92"/>
      <c r="Z30" s="92"/>
    </row>
    <row r="31" spans="1:26" ht="16.5" thickTop="1" thickBot="1">
      <c r="A31" s="215" t="s">
        <v>105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0.01</v>
      </c>
      <c r="K31" s="177">
        <v>6.0000000000000001E-3</v>
      </c>
      <c r="L31" s="177">
        <v>7.0000000000000001E-3</v>
      </c>
      <c r="M31" s="177"/>
      <c r="N31" s="216"/>
      <c r="O31" s="177"/>
      <c r="P31" s="177"/>
      <c r="Q31" s="177"/>
      <c r="R31" s="211">
        <f t="shared" si="0"/>
        <v>2.3E-2</v>
      </c>
      <c r="S31" s="212">
        <v>0.16</v>
      </c>
      <c r="T31" s="213">
        <v>50</v>
      </c>
      <c r="U31" s="214">
        <f t="shared" si="2"/>
        <v>8</v>
      </c>
      <c r="V31" s="92"/>
      <c r="W31" s="92"/>
      <c r="X31" s="92"/>
      <c r="Y31" s="92"/>
      <c r="Z31" s="92"/>
    </row>
    <row r="32" spans="1:26" ht="16.5" thickTop="1" thickBot="1">
      <c r="A32" s="215" t="s">
        <v>79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/>
      <c r="K32" s="177">
        <v>5.5E-2</v>
      </c>
      <c r="L32" s="177"/>
      <c r="M32" s="177"/>
      <c r="N32" s="216"/>
      <c r="O32" s="177"/>
      <c r="P32" s="177"/>
      <c r="Q32" s="177"/>
      <c r="R32" s="211">
        <v>5.5E-2</v>
      </c>
      <c r="S32" s="212">
        <v>0.5</v>
      </c>
      <c r="T32" s="213">
        <v>450</v>
      </c>
      <c r="U32" s="214">
        <f t="shared" ref="U32:U39" si="3">SUM(S32*T32)</f>
        <v>225</v>
      </c>
      <c r="V32" s="92"/>
      <c r="W32" s="92"/>
      <c r="X32" s="92"/>
      <c r="Y32" s="92"/>
      <c r="Z32" s="92"/>
    </row>
    <row r="33" spans="1:26" ht="16.5" thickTop="1" thickBot="1">
      <c r="A33" s="215" t="s">
        <v>129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/>
      <c r="K33" s="177"/>
      <c r="L33" s="177">
        <v>0.113</v>
      </c>
      <c r="M33" s="177"/>
      <c r="N33" s="216"/>
      <c r="O33" s="177"/>
      <c r="P33" s="177"/>
      <c r="Q33" s="177"/>
      <c r="R33" s="211">
        <f t="shared" si="0"/>
        <v>0.113</v>
      </c>
      <c r="S33" s="212">
        <v>1</v>
      </c>
      <c r="T33" s="213">
        <v>55</v>
      </c>
      <c r="U33" s="214">
        <f t="shared" si="3"/>
        <v>55</v>
      </c>
      <c r="V33" s="92"/>
      <c r="W33" s="92"/>
      <c r="X33" s="92"/>
      <c r="Y33" s="92"/>
      <c r="Z33" s="92"/>
    </row>
    <row r="34" spans="1:26" ht="16.5" thickTop="1" thickBot="1">
      <c r="A34" s="215" t="s">
        <v>73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>
        <v>0.03</v>
      </c>
      <c r="P34" s="177"/>
      <c r="Q34" s="177"/>
      <c r="R34" s="211">
        <f t="shared" si="0"/>
        <v>3.2000000000000001E-2</v>
      </c>
      <c r="S34" s="212">
        <v>0.22</v>
      </c>
      <c r="T34" s="213">
        <v>50</v>
      </c>
      <c r="U34" s="214">
        <f t="shared" si="3"/>
        <v>11</v>
      </c>
      <c r="V34" s="92"/>
      <c r="W34" s="92"/>
      <c r="X34" s="92"/>
      <c r="Y34" s="92"/>
      <c r="Z34" s="92"/>
    </row>
    <row r="35" spans="1:26" ht="16.5" thickTop="1" thickBot="1">
      <c r="A35" s="215" t="s">
        <v>72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/>
      <c r="K35" s="177"/>
      <c r="L35" s="177"/>
      <c r="M35" s="177">
        <v>8.0000000000000002E-3</v>
      </c>
      <c r="N35" s="216"/>
      <c r="O35" s="177"/>
      <c r="P35" s="177"/>
      <c r="Q35" s="177"/>
      <c r="R35" s="211">
        <f t="shared" si="0"/>
        <v>8.0000000000000002E-3</v>
      </c>
      <c r="S35" s="212">
        <v>0.06</v>
      </c>
      <c r="T35" s="213">
        <v>150</v>
      </c>
      <c r="U35" s="214">
        <f t="shared" si="3"/>
        <v>9</v>
      </c>
      <c r="V35" s="92"/>
      <c r="W35" s="92"/>
      <c r="X35" s="92"/>
      <c r="Y35" s="92"/>
      <c r="Z35" s="92"/>
    </row>
    <row r="36" spans="1:26" ht="16.5" thickTop="1" thickBot="1">
      <c r="A36" s="215" t="s">
        <v>57</v>
      </c>
      <c r="B36" s="177"/>
      <c r="C36" s="177" t="s">
        <v>48</v>
      </c>
      <c r="D36" s="177"/>
      <c r="E36" s="177"/>
      <c r="F36" s="177"/>
      <c r="G36" s="177"/>
      <c r="H36" s="177"/>
      <c r="I36" s="177">
        <v>0.03</v>
      </c>
      <c r="J36" s="177"/>
      <c r="K36" s="177"/>
      <c r="L36" s="177"/>
      <c r="M36" s="177"/>
      <c r="N36" s="216"/>
      <c r="O36" s="177"/>
      <c r="P36" s="177"/>
      <c r="Q36" s="177"/>
      <c r="R36" s="211">
        <f t="shared" si="0"/>
        <v>0.03</v>
      </c>
      <c r="S36" s="212">
        <v>1</v>
      </c>
      <c r="T36" s="213">
        <v>30.5</v>
      </c>
      <c r="U36" s="214">
        <f t="shared" si="3"/>
        <v>30.5</v>
      </c>
      <c r="V36" s="92"/>
      <c r="W36" s="92"/>
      <c r="X36" s="92"/>
      <c r="Y36" s="92"/>
      <c r="Z36" s="92"/>
    </row>
    <row r="37" spans="1:26" ht="16.5" thickTop="1" thickBot="1">
      <c r="A37" s="217" t="s">
        <v>56</v>
      </c>
      <c r="B37" s="194"/>
      <c r="C37" s="194" t="s">
        <v>48</v>
      </c>
      <c r="D37" s="194"/>
      <c r="E37" s="194">
        <v>4.0000000000000001E-3</v>
      </c>
      <c r="F37" s="194"/>
      <c r="G37" s="194"/>
      <c r="H37" s="194"/>
      <c r="I37" s="194"/>
      <c r="J37" s="194"/>
      <c r="K37" s="194"/>
      <c r="L37" s="194"/>
      <c r="M37" s="194"/>
      <c r="N37" s="213"/>
      <c r="O37" s="194"/>
      <c r="P37" s="194"/>
      <c r="Q37" s="194"/>
      <c r="R37" s="211">
        <f t="shared" si="0"/>
        <v>4.0000000000000001E-3</v>
      </c>
      <c r="S37" s="212">
        <v>0.03</v>
      </c>
      <c r="T37" s="213">
        <v>1000</v>
      </c>
      <c r="U37" s="214">
        <f t="shared" si="3"/>
        <v>30</v>
      </c>
      <c r="V37" s="92"/>
      <c r="W37" s="92"/>
      <c r="X37" s="92"/>
      <c r="Y37" s="92"/>
      <c r="Z37" s="92"/>
    </row>
    <row r="38" spans="1:26" ht="16.5" thickTop="1" thickBot="1">
      <c r="A38" s="217" t="s">
        <v>63</v>
      </c>
      <c r="B38" s="194"/>
      <c r="C38" s="194" t="s">
        <v>48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213"/>
      <c r="O38" s="194">
        <v>8.9999999999999998E-4</v>
      </c>
      <c r="P38" s="194"/>
      <c r="Q38" s="194"/>
      <c r="R38" s="211">
        <f t="shared" si="0"/>
        <v>8.9999999999999998E-4</v>
      </c>
      <c r="S38" s="212">
        <v>0.01</v>
      </c>
      <c r="T38" s="213">
        <v>180</v>
      </c>
      <c r="U38" s="214">
        <f t="shared" si="3"/>
        <v>1.8</v>
      </c>
      <c r="V38" s="92"/>
      <c r="W38" s="92"/>
      <c r="X38" s="92"/>
      <c r="Y38" s="92"/>
      <c r="Z38" s="92"/>
    </row>
    <row r="39" spans="1:26" ht="15.75" thickTop="1">
      <c r="A39" s="221" t="s">
        <v>204</v>
      </c>
      <c r="B39" s="218"/>
      <c r="C39" s="218"/>
      <c r="D39" s="218"/>
      <c r="E39" s="218"/>
      <c r="F39" s="218"/>
      <c r="G39" s="218"/>
      <c r="H39" s="218"/>
      <c r="I39" s="218"/>
      <c r="J39" s="218">
        <v>0.01</v>
      </c>
      <c r="K39" s="218"/>
      <c r="L39" s="218"/>
      <c r="M39" s="218"/>
      <c r="N39" s="218"/>
      <c r="O39" s="218"/>
      <c r="P39" s="218"/>
      <c r="Q39" s="218"/>
      <c r="R39" s="219">
        <v>0.02</v>
      </c>
      <c r="S39" s="222">
        <v>0.1</v>
      </c>
      <c r="T39" s="218">
        <v>109</v>
      </c>
      <c r="U39" s="220">
        <f t="shared" si="3"/>
        <v>10.9</v>
      </c>
      <c r="V39" s="92"/>
      <c r="W39" s="92"/>
      <c r="X39" s="92"/>
      <c r="Y39" s="92"/>
      <c r="Z39" s="92"/>
    </row>
    <row r="40" spans="1:26" ht="15">
      <c r="A40" s="223" t="s">
        <v>58</v>
      </c>
      <c r="B40" s="213"/>
      <c r="C40" s="213" t="s">
        <v>48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>
        <v>1E-3</v>
      </c>
      <c r="O40" s="213"/>
      <c r="P40" s="213"/>
      <c r="Q40" s="213"/>
      <c r="R40" s="219">
        <v>1E-3</v>
      </c>
      <c r="S40" s="224">
        <v>0.01</v>
      </c>
      <c r="T40" s="213">
        <v>1100</v>
      </c>
      <c r="U40" s="214">
        <f t="shared" ref="U40:U41" si="4">SUM(S40*T40)</f>
        <v>11</v>
      </c>
      <c r="V40" s="92"/>
      <c r="W40" s="92"/>
      <c r="X40" s="92"/>
      <c r="Y40" s="92"/>
      <c r="Z40" s="92"/>
    </row>
    <row r="41" spans="1:26" ht="15">
      <c r="A41" s="223" t="s">
        <v>198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9">
        <v>0.02</v>
      </c>
      <c r="S41" s="224">
        <v>0.1</v>
      </c>
      <c r="T41" s="213">
        <v>192</v>
      </c>
      <c r="U41" s="214">
        <f t="shared" si="4"/>
        <v>19.200000000000003</v>
      </c>
      <c r="V41" s="92"/>
      <c r="W41" s="92"/>
      <c r="X41" s="92"/>
      <c r="Y41" s="92"/>
      <c r="Z41" s="92"/>
    </row>
    <row r="42" spans="1:26" ht="15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225" t="s">
        <v>49</v>
      </c>
      <c r="N42" s="159"/>
      <c r="O42" s="159"/>
      <c r="P42" s="159" t="s">
        <v>200</v>
      </c>
      <c r="Q42" s="159"/>
      <c r="R42" s="159"/>
      <c r="S42" s="159"/>
      <c r="T42" s="159"/>
      <c r="U42" s="226">
        <f>SUM(U23:U41)</f>
        <v>665.721</v>
      </c>
      <c r="V42" s="92"/>
      <c r="W42" s="92"/>
      <c r="X42" s="92"/>
      <c r="Y42" s="92"/>
      <c r="Z42" s="92"/>
    </row>
    <row r="43" spans="1:26" ht="15">
      <c r="A43" s="225" t="s">
        <v>51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225" t="s">
        <v>53</v>
      </c>
      <c r="N43" s="159"/>
      <c r="O43" s="159"/>
      <c r="P43" s="159"/>
      <c r="Q43" s="159"/>
      <c r="R43" s="159"/>
      <c r="S43" s="159"/>
      <c r="T43" s="159"/>
      <c r="U43" s="214">
        <v>95.1</v>
      </c>
      <c r="V43" s="92"/>
      <c r="W43" s="92"/>
      <c r="X43" s="92"/>
      <c r="Y43" s="92"/>
      <c r="Z43" s="92"/>
    </row>
    <row r="44" spans="1:26" ht="15">
      <c r="A44" s="225" t="s">
        <v>54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225" t="s">
        <v>55</v>
      </c>
      <c r="N44" s="159"/>
      <c r="O44" s="159"/>
      <c r="P44" s="159" t="s">
        <v>202</v>
      </c>
      <c r="Q44" s="159"/>
      <c r="R44" s="159"/>
      <c r="S44" s="159"/>
      <c r="T44" s="159"/>
      <c r="U44" s="159"/>
      <c r="V44" s="92"/>
      <c r="W44" s="92"/>
      <c r="X44" s="92"/>
      <c r="Y44" s="92"/>
      <c r="Z44" s="92"/>
    </row>
    <row r="45" spans="1:26" ht="18" customHeight="1">
      <c r="A45" s="225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225" t="s">
        <v>53</v>
      </c>
      <c r="N45" s="159"/>
      <c r="O45" s="159"/>
      <c r="P45" s="159"/>
      <c r="Q45" s="159"/>
      <c r="R45" s="159"/>
      <c r="S45" s="159"/>
      <c r="T45" s="159"/>
      <c r="U45" s="159"/>
      <c r="V45" s="92"/>
      <c r="W45" s="92"/>
      <c r="X45" s="92"/>
      <c r="Y45" s="92"/>
      <c r="Z45" s="92"/>
    </row>
    <row r="46" spans="1:26" ht="1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92"/>
      <c r="W46" s="92"/>
      <c r="X46" s="92"/>
      <c r="Y46" s="92"/>
      <c r="Z46" s="92"/>
    </row>
    <row r="47" spans="1:26">
      <c r="V47" s="92"/>
      <c r="W47" s="92"/>
      <c r="X47" s="92"/>
      <c r="Y47" s="92"/>
      <c r="Z47" s="92"/>
    </row>
    <row r="48" spans="1:26">
      <c r="V48" s="92"/>
      <c r="W48" s="92"/>
      <c r="X48" s="92"/>
      <c r="Y48" s="92"/>
      <c r="Z48" s="92"/>
    </row>
    <row r="49" spans="22:26">
      <c r="V49" s="92"/>
      <c r="W49" s="92"/>
      <c r="X49" s="92"/>
      <c r="Y49" s="92"/>
      <c r="Z49" s="92"/>
    </row>
  </sheetData>
  <mergeCells count="43">
    <mergeCell ref="R15:T15"/>
    <mergeCell ref="B10:C10"/>
    <mergeCell ref="H10:I10"/>
    <mergeCell ref="B9:C9"/>
    <mergeCell ref="D9:E9"/>
    <mergeCell ref="F9:G9"/>
    <mergeCell ref="H9:I9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B8:C8"/>
    <mergeCell ref="D8:E8"/>
    <mergeCell ref="F8:G8"/>
    <mergeCell ref="H8:I8"/>
    <mergeCell ref="J8:K8"/>
    <mergeCell ref="N18:N20"/>
    <mergeCell ref="O18:O20"/>
    <mergeCell ref="P18:P20"/>
    <mergeCell ref="Q18:Q20"/>
    <mergeCell ref="H7:I7"/>
    <mergeCell ref="J7:K7"/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</mergeCells>
  <pageMargins left="0.39370078740157483" right="0.19685039370078741" top="0.59055118110236227" bottom="0.19685039370078741" header="0.51181102362204722" footer="0.51181102362204722"/>
  <pageSetup paperSize="9" scale="67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4" t="s">
        <v>1</v>
      </c>
      <c r="U1" s="274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5" t="s">
        <v>3</v>
      </c>
      <c r="U2" s="275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6" t="s">
        <v>6</v>
      </c>
      <c r="B6" s="276"/>
      <c r="C6" s="276"/>
      <c r="D6" s="277" t="s">
        <v>7</v>
      </c>
      <c r="E6" s="277"/>
      <c r="F6" s="277" t="s">
        <v>8</v>
      </c>
      <c r="G6" s="277"/>
      <c r="H6" s="277" t="s">
        <v>9</v>
      </c>
      <c r="I6" s="277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3" t="s">
        <v>83</v>
      </c>
      <c r="B7" s="283"/>
      <c r="C7" s="283"/>
      <c r="D7" s="282" t="s">
        <v>11</v>
      </c>
      <c r="E7" s="282"/>
      <c r="F7" s="282" t="s">
        <v>12</v>
      </c>
      <c r="G7" s="282"/>
      <c r="H7" s="282" t="s">
        <v>13</v>
      </c>
      <c r="I7" s="282"/>
      <c r="J7" s="282" t="s">
        <v>14</v>
      </c>
      <c r="K7" s="282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7" t="s">
        <v>16</v>
      </c>
      <c r="C8" s="277"/>
      <c r="D8" s="282" t="s">
        <v>17</v>
      </c>
      <c r="E8" s="282"/>
      <c r="F8" s="282" t="s">
        <v>18</v>
      </c>
      <c r="G8" s="282"/>
      <c r="H8" s="282" t="s">
        <v>19</v>
      </c>
      <c r="I8" s="282"/>
      <c r="J8" s="282" t="s">
        <v>20</v>
      </c>
      <c r="K8" s="282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2" t="s">
        <v>22</v>
      </c>
      <c r="C9" s="282"/>
      <c r="D9" s="282" t="s">
        <v>23</v>
      </c>
      <c r="E9" s="282"/>
      <c r="F9" s="282" t="s">
        <v>24</v>
      </c>
      <c r="G9" s="282"/>
      <c r="H9" s="282" t="s">
        <v>25</v>
      </c>
      <c r="I9" s="282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9" t="s">
        <v>26</v>
      </c>
      <c r="C10" s="279"/>
      <c r="D10" s="20"/>
      <c r="E10" s="21"/>
      <c r="F10" s="3"/>
      <c r="G10" s="3"/>
      <c r="H10" s="279" t="s">
        <v>23</v>
      </c>
      <c r="I10" s="279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7" t="s">
        <v>33</v>
      </c>
      <c r="S17" s="277"/>
      <c r="T17" s="277"/>
      <c r="U17" s="16"/>
    </row>
    <row r="18" spans="1:21" ht="14.25" customHeight="1">
      <c r="A18" s="16"/>
      <c r="B18" s="52"/>
      <c r="C18" s="272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9" t="s">
        <v>38</v>
      </c>
      <c r="S18" s="279"/>
      <c r="T18" s="279"/>
      <c r="U18" s="17"/>
    </row>
    <row r="19" spans="1:21" ht="13.5" customHeight="1">
      <c r="A19" s="17"/>
      <c r="B19" s="53"/>
      <c r="C19" s="273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0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73"/>
      <c r="D20" s="281" t="s">
        <v>134</v>
      </c>
      <c r="E20" s="281" t="s">
        <v>110</v>
      </c>
      <c r="F20" s="281" t="s">
        <v>135</v>
      </c>
      <c r="G20" s="281"/>
      <c r="H20" s="281"/>
      <c r="I20" s="281"/>
      <c r="J20" s="281" t="s">
        <v>136</v>
      </c>
      <c r="K20" s="281" t="s">
        <v>137</v>
      </c>
      <c r="L20" s="281" t="s">
        <v>138</v>
      </c>
      <c r="M20" s="281" t="s">
        <v>183</v>
      </c>
      <c r="N20" s="281" t="s">
        <v>58</v>
      </c>
      <c r="O20" s="281" t="s">
        <v>139</v>
      </c>
      <c r="P20" s="281"/>
      <c r="Q20" s="281"/>
      <c r="R20" s="280"/>
      <c r="S20" s="55"/>
      <c r="T20" s="4"/>
      <c r="U20" s="5"/>
    </row>
    <row r="21" spans="1:21" ht="15.75" customHeight="1">
      <c r="A21" s="17"/>
      <c r="B21" s="53"/>
      <c r="C21" s="273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52"/>
      <c r="S21" s="6"/>
      <c r="T21" s="4"/>
      <c r="U21" s="5"/>
    </row>
    <row r="22" spans="1:21" ht="16.5" customHeight="1">
      <c r="A22" s="56"/>
      <c r="B22" s="57"/>
      <c r="C22" s="273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140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141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129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106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133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180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117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A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R17:T17"/>
    <mergeCell ref="B9:C9"/>
    <mergeCell ref="D9:E9"/>
    <mergeCell ref="F9:G9"/>
    <mergeCell ref="H9:I9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7" t="s">
        <v>1</v>
      </c>
      <c r="U1" s="257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8" t="s">
        <v>3</v>
      </c>
      <c r="U2" s="258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9" t="s">
        <v>6</v>
      </c>
      <c r="B6" s="259"/>
      <c r="C6" s="259"/>
      <c r="D6" s="250" t="s">
        <v>7</v>
      </c>
      <c r="E6" s="250"/>
      <c r="F6" s="250" t="s">
        <v>8</v>
      </c>
      <c r="G6" s="250"/>
      <c r="H6" s="250" t="s">
        <v>9</v>
      </c>
      <c r="I6" s="250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6" t="s">
        <v>83</v>
      </c>
      <c r="B7" s="256"/>
      <c r="C7" s="256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0" t="s">
        <v>16</v>
      </c>
      <c r="C8" s="250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2" t="s">
        <v>26</v>
      </c>
      <c r="C10" s="252"/>
      <c r="D10" s="110"/>
      <c r="E10" s="111"/>
      <c r="F10" s="93"/>
      <c r="G10" s="93"/>
      <c r="H10" s="252" t="s">
        <v>23</v>
      </c>
      <c r="I10" s="252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0" t="s">
        <v>33</v>
      </c>
      <c r="S17" s="250"/>
      <c r="T17" s="250"/>
      <c r="U17" s="106"/>
    </row>
    <row r="18" spans="1:21" ht="14.25" customHeight="1">
      <c r="A18" s="106"/>
      <c r="B18" s="138"/>
      <c r="C18" s="255" t="s">
        <v>86</v>
      </c>
      <c r="D18" s="251" t="s">
        <v>35</v>
      </c>
      <c r="E18" s="251"/>
      <c r="F18" s="251"/>
      <c r="G18" s="251"/>
      <c r="H18" s="251"/>
      <c r="I18" s="251" t="s">
        <v>36</v>
      </c>
      <c r="J18" s="251"/>
      <c r="K18" s="251"/>
      <c r="L18" s="251"/>
      <c r="M18" s="251"/>
      <c r="N18" s="251" t="s">
        <v>37</v>
      </c>
      <c r="O18" s="251"/>
      <c r="P18" s="251"/>
      <c r="Q18" s="251"/>
      <c r="R18" s="252" t="s">
        <v>38</v>
      </c>
      <c r="S18" s="252"/>
      <c r="T18" s="252"/>
      <c r="U18" s="107"/>
    </row>
    <row r="19" spans="1:21" ht="17.25" customHeight="1">
      <c r="A19" s="284" t="s">
        <v>43</v>
      </c>
      <c r="B19" s="285" t="s">
        <v>44</v>
      </c>
      <c r="C19" s="255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3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4"/>
      <c r="B20" s="285"/>
      <c r="C20" s="255"/>
      <c r="D20" s="249" t="s">
        <v>142</v>
      </c>
      <c r="E20" s="249" t="s">
        <v>99</v>
      </c>
      <c r="F20" s="249" t="s">
        <v>65</v>
      </c>
      <c r="G20" s="249" t="s">
        <v>98</v>
      </c>
      <c r="H20" s="249" t="s">
        <v>57</v>
      </c>
      <c r="I20" s="249" t="s">
        <v>65</v>
      </c>
      <c r="J20" s="249" t="s">
        <v>143</v>
      </c>
      <c r="K20" s="249" t="s">
        <v>124</v>
      </c>
      <c r="L20" s="249" t="s">
        <v>181</v>
      </c>
      <c r="M20" s="249" t="s">
        <v>101</v>
      </c>
      <c r="N20" s="249" t="s">
        <v>58</v>
      </c>
      <c r="O20" s="249" t="s">
        <v>102</v>
      </c>
      <c r="P20" s="249"/>
      <c r="Q20" s="249"/>
      <c r="R20" s="253"/>
      <c r="S20" s="141"/>
      <c r="T20" s="92"/>
      <c r="U20" s="92"/>
    </row>
    <row r="21" spans="1:21">
      <c r="A21" s="107"/>
      <c r="B21" s="139"/>
      <c r="C21" s="255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138"/>
      <c r="S21" s="94"/>
      <c r="T21" s="92"/>
      <c r="U21" s="92"/>
    </row>
    <row r="22" spans="1:21" ht="24.75" customHeight="1">
      <c r="A22" s="142"/>
      <c r="B22" s="143"/>
      <c r="C22" s="255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1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2"/>
      <c r="O24" s="104"/>
      <c r="P24" s="104"/>
      <c r="Q24" s="104"/>
      <c r="R24" s="243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244" t="s">
        <v>144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5">
        <f t="shared" ref="R25:R47" si="0">SUM(D25:Q25)</f>
        <v>2.7E-2</v>
      </c>
      <c r="S25" s="238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5">
        <f t="shared" si="0"/>
        <v>0.186</v>
      </c>
      <c r="S26" s="238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5">
        <f t="shared" si="0"/>
        <v>3.3000000000000002E-2</v>
      </c>
      <c r="S27" s="238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5">
        <f t="shared" si="0"/>
        <v>2.6999999999999997E-3</v>
      </c>
      <c r="S28" s="238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5">
        <f t="shared" si="0"/>
        <v>1.3000000000000001E-2</v>
      </c>
      <c r="S29" s="238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5">
        <f t="shared" si="0"/>
        <v>2E-3</v>
      </c>
      <c r="S30" s="238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5">
        <f t="shared" si="0"/>
        <v>5.9000000000000004E-2</v>
      </c>
      <c r="S31" s="238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190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5">
        <f t="shared" si="0"/>
        <v>0.02</v>
      </c>
      <c r="S32" s="238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5">
        <f t="shared" si="0"/>
        <v>0.03</v>
      </c>
      <c r="S33" s="238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5">
        <f t="shared" si="0"/>
        <v>8.9999999999999993E-3</v>
      </c>
      <c r="S34" s="238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133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5">
        <f t="shared" si="0"/>
        <v>4.0000000000000001E-3</v>
      </c>
      <c r="S35" s="238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5">
        <f t="shared" si="0"/>
        <v>3.0000000000000001E-3</v>
      </c>
      <c r="S36" s="238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5">
        <f t="shared" si="0"/>
        <v>1.2E-2</v>
      </c>
      <c r="S37" s="238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5">
        <f t="shared" si="0"/>
        <v>0.10299999999999999</v>
      </c>
      <c r="S38" s="238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5">
        <f t="shared" si="0"/>
        <v>8.9999999999999993E-3</v>
      </c>
      <c r="S39" s="238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105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5">
        <f t="shared" si="0"/>
        <v>6.0000000000000001E-3</v>
      </c>
      <c r="S40" s="238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145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5">
        <f t="shared" si="0"/>
        <v>4.4999999999999998E-2</v>
      </c>
      <c r="S41" s="238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5">
        <f t="shared" si="0"/>
        <v>8.0000000000000002E-3</v>
      </c>
      <c r="S42" s="238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6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5">
        <f t="shared" si="0"/>
        <v>2E-3</v>
      </c>
      <c r="S43" s="238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5">
        <f t="shared" si="0"/>
        <v>0.01</v>
      </c>
      <c r="S44" s="238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5">
        <f t="shared" si="0"/>
        <v>0</v>
      </c>
      <c r="S45" s="238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5">
        <f t="shared" si="0"/>
        <v>0</v>
      </c>
      <c r="S46" s="238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5">
        <f t="shared" si="0"/>
        <v>0</v>
      </c>
      <c r="S47" s="238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B9:C9"/>
    <mergeCell ref="D9:E9"/>
    <mergeCell ref="F9:G9"/>
    <mergeCell ref="H9:I9"/>
    <mergeCell ref="A7:C7"/>
    <mergeCell ref="D7:E7"/>
    <mergeCell ref="F7:G7"/>
    <mergeCell ref="H7:I7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T1:U1"/>
    <mergeCell ref="T2:U2"/>
    <mergeCell ref="A6:C6"/>
    <mergeCell ref="D6:E6"/>
    <mergeCell ref="F6:G6"/>
    <mergeCell ref="H6:I6"/>
    <mergeCell ref="J7:K7"/>
    <mergeCell ref="B8:C8"/>
    <mergeCell ref="D8:E8"/>
    <mergeCell ref="F8:G8"/>
    <mergeCell ref="H8:I8"/>
    <mergeCell ref="J8:K8"/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4" t="s">
        <v>1</v>
      </c>
      <c r="U1" s="274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5" t="s">
        <v>3</v>
      </c>
      <c r="U2" s="275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6" t="s">
        <v>6</v>
      </c>
      <c r="B6" s="276"/>
      <c r="C6" s="276"/>
      <c r="D6" s="277" t="s">
        <v>7</v>
      </c>
      <c r="E6" s="277"/>
      <c r="F6" s="277" t="s">
        <v>8</v>
      </c>
      <c r="G6" s="277"/>
      <c r="H6" s="277" t="s">
        <v>9</v>
      </c>
      <c r="I6" s="277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3" t="s">
        <v>83</v>
      </c>
      <c r="B7" s="283"/>
      <c r="C7" s="283"/>
      <c r="D7" s="282" t="s">
        <v>11</v>
      </c>
      <c r="E7" s="282"/>
      <c r="F7" s="282" t="s">
        <v>12</v>
      </c>
      <c r="G7" s="282"/>
      <c r="H7" s="282" t="s">
        <v>13</v>
      </c>
      <c r="I7" s="282"/>
      <c r="J7" s="282" t="s">
        <v>14</v>
      </c>
      <c r="K7" s="282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7" t="s">
        <v>16</v>
      </c>
      <c r="C8" s="277"/>
      <c r="D8" s="282" t="s">
        <v>17</v>
      </c>
      <c r="E8" s="282"/>
      <c r="F8" s="282" t="s">
        <v>18</v>
      </c>
      <c r="G8" s="282"/>
      <c r="H8" s="282" t="s">
        <v>19</v>
      </c>
      <c r="I8" s="282"/>
      <c r="J8" s="282" t="s">
        <v>20</v>
      </c>
      <c r="K8" s="282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2" t="s">
        <v>22</v>
      </c>
      <c r="C9" s="282"/>
      <c r="D9" s="282" t="s">
        <v>23</v>
      </c>
      <c r="E9" s="282"/>
      <c r="F9" s="282" t="s">
        <v>24</v>
      </c>
      <c r="G9" s="282"/>
      <c r="H9" s="282" t="s">
        <v>25</v>
      </c>
      <c r="I9" s="282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9" t="s">
        <v>26</v>
      </c>
      <c r="C10" s="279"/>
      <c r="D10" s="20"/>
      <c r="E10" s="21"/>
      <c r="F10" s="3"/>
      <c r="G10" s="3"/>
      <c r="H10" s="279" t="s">
        <v>23</v>
      </c>
      <c r="I10" s="279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97</v>
      </c>
      <c r="F12" s="33"/>
      <c r="G12" s="33">
        <v>1</v>
      </c>
      <c r="H12" s="33"/>
      <c r="I12" s="33" t="s">
        <v>97</v>
      </c>
      <c r="J12" s="35"/>
      <c r="K12" s="237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7" t="s">
        <v>33</v>
      </c>
      <c r="S17" s="277"/>
      <c r="T17" s="277"/>
      <c r="U17" s="16"/>
    </row>
    <row r="18" spans="1:21" ht="15.75" customHeight="1">
      <c r="A18" s="16"/>
      <c r="B18" s="52"/>
      <c r="C18" s="272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9" t="s">
        <v>38</v>
      </c>
      <c r="S18" s="279"/>
      <c r="T18" s="279"/>
      <c r="U18" s="17"/>
    </row>
    <row r="19" spans="1:21" ht="15" customHeight="1">
      <c r="A19" s="17"/>
      <c r="B19" s="53"/>
      <c r="C19" s="273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0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73"/>
      <c r="D20" s="281" t="s">
        <v>195</v>
      </c>
      <c r="E20" s="281" t="s">
        <v>110</v>
      </c>
      <c r="F20" s="281" t="s">
        <v>182</v>
      </c>
      <c r="G20" s="281"/>
      <c r="H20" s="281"/>
      <c r="I20" s="281"/>
      <c r="J20" s="281" t="s">
        <v>146</v>
      </c>
      <c r="K20" s="281" t="s">
        <v>147</v>
      </c>
      <c r="L20" s="281" t="s">
        <v>183</v>
      </c>
      <c r="M20" s="281" t="s">
        <v>148</v>
      </c>
      <c r="N20" s="281" t="s">
        <v>193</v>
      </c>
      <c r="O20" s="281" t="s">
        <v>149</v>
      </c>
      <c r="P20" s="281"/>
      <c r="Q20" s="281"/>
      <c r="R20" s="280"/>
      <c r="S20" s="55"/>
      <c r="T20" s="4"/>
      <c r="U20" s="5"/>
    </row>
    <row r="21" spans="1:21" ht="23.25" customHeight="1">
      <c r="A21" s="17"/>
      <c r="B21" s="53"/>
      <c r="C21" s="273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52"/>
      <c r="S21" s="6"/>
      <c r="T21" s="4"/>
      <c r="U21" s="5"/>
    </row>
    <row r="22" spans="1:21" ht="17.25" customHeight="1">
      <c r="A22" s="56"/>
      <c r="B22" s="57"/>
      <c r="C22" s="273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117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133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106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0" t="s">
        <v>118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1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193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4" t="s">
        <v>1</v>
      </c>
      <c r="U1" s="274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5" t="s">
        <v>3</v>
      </c>
      <c r="U2" s="275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6" t="s">
        <v>6</v>
      </c>
      <c r="B6" s="276"/>
      <c r="C6" s="276"/>
      <c r="D6" s="277" t="s">
        <v>7</v>
      </c>
      <c r="E6" s="277"/>
      <c r="F6" s="277" t="s">
        <v>8</v>
      </c>
      <c r="G6" s="277"/>
      <c r="H6" s="277" t="s">
        <v>9</v>
      </c>
      <c r="I6" s="277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3" t="s">
        <v>83</v>
      </c>
      <c r="B7" s="283"/>
      <c r="C7" s="283"/>
      <c r="D7" s="282" t="s">
        <v>11</v>
      </c>
      <c r="E7" s="282"/>
      <c r="F7" s="282" t="s">
        <v>12</v>
      </c>
      <c r="G7" s="282"/>
      <c r="H7" s="282" t="s">
        <v>13</v>
      </c>
      <c r="I7" s="282"/>
      <c r="J7" s="282" t="s">
        <v>14</v>
      </c>
      <c r="K7" s="282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7" t="s">
        <v>16</v>
      </c>
      <c r="C8" s="277"/>
      <c r="D8" s="282" t="s">
        <v>17</v>
      </c>
      <c r="E8" s="282"/>
      <c r="F8" s="282" t="s">
        <v>18</v>
      </c>
      <c r="G8" s="282"/>
      <c r="H8" s="282" t="s">
        <v>19</v>
      </c>
      <c r="I8" s="282"/>
      <c r="J8" s="282" t="s">
        <v>20</v>
      </c>
      <c r="K8" s="282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2" t="s">
        <v>22</v>
      </c>
      <c r="C9" s="282"/>
      <c r="D9" s="282" t="s">
        <v>23</v>
      </c>
      <c r="E9" s="282"/>
      <c r="F9" s="282" t="s">
        <v>24</v>
      </c>
      <c r="G9" s="282"/>
      <c r="H9" s="282" t="s">
        <v>25</v>
      </c>
      <c r="I9" s="282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9" t="s">
        <v>26</v>
      </c>
      <c r="C10" s="279"/>
      <c r="D10" s="20"/>
      <c r="E10" s="21"/>
      <c r="F10" s="3"/>
      <c r="G10" s="3"/>
      <c r="H10" s="279" t="s">
        <v>23</v>
      </c>
      <c r="I10" s="279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7" t="s">
        <v>33</v>
      </c>
      <c r="S17" s="277"/>
      <c r="T17" s="277"/>
      <c r="U17" s="16"/>
    </row>
    <row r="18" spans="1:21">
      <c r="A18" s="16"/>
      <c r="B18" s="52"/>
      <c r="C18" s="272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9" t="s">
        <v>38</v>
      </c>
      <c r="S18" s="279"/>
      <c r="T18" s="279"/>
      <c r="U18" s="17"/>
    </row>
    <row r="19" spans="1:21">
      <c r="A19" s="17"/>
      <c r="B19" s="53"/>
      <c r="C19" s="273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0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73"/>
      <c r="D20" s="281" t="s">
        <v>150</v>
      </c>
      <c r="E20" s="281" t="s">
        <v>81</v>
      </c>
      <c r="F20" s="281" t="s">
        <v>176</v>
      </c>
      <c r="G20" s="281"/>
      <c r="H20" s="281"/>
      <c r="I20" s="281"/>
      <c r="J20" s="281" t="s">
        <v>151</v>
      </c>
      <c r="K20" s="281" t="s">
        <v>152</v>
      </c>
      <c r="L20" s="281" t="s">
        <v>138</v>
      </c>
      <c r="M20" s="281" t="s">
        <v>183</v>
      </c>
      <c r="N20" s="281" t="s">
        <v>153</v>
      </c>
      <c r="O20" s="281" t="s">
        <v>187</v>
      </c>
      <c r="P20" s="281"/>
      <c r="Q20" s="281"/>
      <c r="R20" s="280"/>
      <c r="S20" s="55"/>
      <c r="T20" s="4"/>
      <c r="U20" s="5"/>
    </row>
    <row r="21" spans="1:21" ht="27" customHeight="1">
      <c r="A21" s="17"/>
      <c r="B21" s="53"/>
      <c r="C21" s="273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52"/>
      <c r="S21" s="6"/>
      <c r="T21" s="4"/>
      <c r="U21" s="5"/>
    </row>
    <row r="22" spans="1:21" ht="23.25" customHeight="1">
      <c r="A22" s="56"/>
      <c r="B22" s="57"/>
      <c r="C22" s="273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154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105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106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117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133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0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127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155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74" t="s">
        <v>1</v>
      </c>
      <c r="U1" s="274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75" t="s">
        <v>3</v>
      </c>
      <c r="U2" s="275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76" t="s">
        <v>6</v>
      </c>
      <c r="B6" s="276"/>
      <c r="C6" s="276"/>
      <c r="D6" s="277" t="s">
        <v>7</v>
      </c>
      <c r="E6" s="277"/>
      <c r="F6" s="277" t="s">
        <v>8</v>
      </c>
      <c r="G6" s="277"/>
      <c r="H6" s="277" t="s">
        <v>9</v>
      </c>
      <c r="I6" s="277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83" t="s">
        <v>83</v>
      </c>
      <c r="B7" s="283"/>
      <c r="C7" s="283"/>
      <c r="D7" s="282" t="s">
        <v>11</v>
      </c>
      <c r="E7" s="282"/>
      <c r="F7" s="282" t="s">
        <v>12</v>
      </c>
      <c r="G7" s="282"/>
      <c r="H7" s="282" t="s">
        <v>13</v>
      </c>
      <c r="I7" s="282"/>
      <c r="J7" s="282" t="s">
        <v>14</v>
      </c>
      <c r="K7" s="282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7" t="s">
        <v>16</v>
      </c>
      <c r="C8" s="277"/>
      <c r="D8" s="282" t="s">
        <v>17</v>
      </c>
      <c r="E8" s="282"/>
      <c r="F8" s="282" t="s">
        <v>18</v>
      </c>
      <c r="G8" s="282"/>
      <c r="H8" s="282" t="s">
        <v>19</v>
      </c>
      <c r="I8" s="282"/>
      <c r="J8" s="282" t="s">
        <v>20</v>
      </c>
      <c r="K8" s="282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82" t="s">
        <v>22</v>
      </c>
      <c r="C9" s="282"/>
      <c r="D9" s="282" t="s">
        <v>23</v>
      </c>
      <c r="E9" s="282"/>
      <c r="F9" s="282" t="s">
        <v>24</v>
      </c>
      <c r="G9" s="282"/>
      <c r="H9" s="282" t="s">
        <v>25</v>
      </c>
      <c r="I9" s="282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9" t="s">
        <v>26</v>
      </c>
      <c r="C10" s="279"/>
      <c r="D10" s="20"/>
      <c r="E10" s="21"/>
      <c r="F10" s="3"/>
      <c r="G10" s="3"/>
      <c r="H10" s="279" t="s">
        <v>23</v>
      </c>
      <c r="I10" s="279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7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7" t="s">
        <v>33</v>
      </c>
      <c r="S17" s="277"/>
      <c r="T17" s="277"/>
      <c r="U17" s="16"/>
    </row>
    <row r="18" spans="1:21">
      <c r="A18" s="16"/>
      <c r="B18" s="52"/>
      <c r="C18" s="272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9" t="s">
        <v>38</v>
      </c>
      <c r="S18" s="279"/>
      <c r="T18" s="279"/>
      <c r="U18" s="17"/>
    </row>
    <row r="19" spans="1:21">
      <c r="A19" s="17"/>
      <c r="B19" s="53"/>
      <c r="C19" s="273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0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73"/>
      <c r="D20" s="281" t="s">
        <v>156</v>
      </c>
      <c r="E20" s="281" t="s">
        <v>157</v>
      </c>
      <c r="F20" s="281" t="s">
        <v>99</v>
      </c>
      <c r="G20" s="281" t="s">
        <v>65</v>
      </c>
      <c r="H20" s="281"/>
      <c r="I20" s="281"/>
      <c r="J20" s="281" t="s">
        <v>158</v>
      </c>
      <c r="K20" s="281" t="s">
        <v>159</v>
      </c>
      <c r="L20" s="281" t="s">
        <v>132</v>
      </c>
      <c r="M20" s="281" t="s">
        <v>196</v>
      </c>
      <c r="N20" s="281" t="s">
        <v>193</v>
      </c>
      <c r="O20" s="281" t="s">
        <v>102</v>
      </c>
      <c r="P20" s="281"/>
      <c r="Q20" s="281"/>
      <c r="R20" s="280"/>
      <c r="S20" s="55"/>
      <c r="T20" s="4"/>
      <c r="U20" s="5"/>
    </row>
    <row r="21" spans="1:21" ht="25.5" customHeight="1">
      <c r="A21" s="17"/>
      <c r="B21" s="53"/>
      <c r="C21" s="273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52"/>
      <c r="S21" s="6"/>
      <c r="T21" s="4"/>
      <c r="U21" s="5"/>
    </row>
    <row r="22" spans="1:21" ht="14.25" customHeight="1">
      <c r="A22" s="56"/>
      <c r="B22" s="57"/>
      <c r="C22" s="273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0" t="s">
        <v>117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157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145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106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193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  <mergeCell ref="T1:U1"/>
    <mergeCell ref="T2:U2"/>
    <mergeCell ref="A6:C6"/>
    <mergeCell ref="D6:E6"/>
    <mergeCell ref="F6:G6"/>
    <mergeCell ref="H6:I6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L20:L22"/>
    <mergeCell ref="M20:M22"/>
    <mergeCell ref="N20:N22"/>
    <mergeCell ref="O20:O22"/>
    <mergeCell ref="P20:P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2024-04-10T06:18:40Z</cp:lastPrinted>
  <dcterms:created xsi:type="dcterms:W3CDTF">2015-10-12T18:01:21Z</dcterms:created>
  <dcterms:modified xsi:type="dcterms:W3CDTF">2024-04-10T06:19:17Z</dcterms:modified>
</cp:coreProperties>
</file>